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- 1.1" sheetId="1" r:id="rId4"/>
  </sheets>
  <externalReferences>
    <externalReference r:id="rId5"/>
  </externalReferences>
  <definedNames>
    <definedName name="Section">'[1]Section 6.1'!#REF!</definedName>
    <definedName name="Index_Sheet_Kutools">#REF!</definedName>
  </definedNames>
  <calcPr/>
  <extLst>
    <ext uri="GoogleSheetsCustomDataVersion1">
      <go:sheetsCustomData xmlns:go="http://customooxmlschemas.google.com/" r:id="rId6" roundtripDataSignature="AMtx7mjSABzX91hhXgSTHIpAgl12vbQQ2w=="/>
    </ext>
  </extLst>
</workbook>
</file>

<file path=xl/sharedStrings.xml><?xml version="1.0" encoding="utf-8"?>
<sst xmlns="http://schemas.openxmlformats.org/spreadsheetml/2006/main" count="25" uniqueCount="21">
  <si>
    <t>Table 1.1: Distribution of the Population by Gewog/Town and Sex, Trashi Yangtse (2005 , 2017)</t>
  </si>
  <si>
    <t>(in Persons)</t>
  </si>
  <si>
    <t>Gewog/Town</t>
  </si>
  <si>
    <t>Male</t>
  </si>
  <si>
    <t>Female</t>
  </si>
  <si>
    <t>Total</t>
  </si>
  <si>
    <t>Sex Ratio</t>
  </si>
  <si>
    <t xml:space="preserve">Urban </t>
  </si>
  <si>
    <t>Duksum Town</t>
  </si>
  <si>
    <t>Trashi Yangtse Town</t>
  </si>
  <si>
    <t>Rural</t>
  </si>
  <si>
    <t>Bumdeling</t>
  </si>
  <si>
    <t>Jamkhar</t>
  </si>
  <si>
    <t>Khamdang</t>
  </si>
  <si>
    <t>Ramjar</t>
  </si>
  <si>
    <t>Toedtsho</t>
  </si>
  <si>
    <t>Tongzhang</t>
  </si>
  <si>
    <t>Yalang</t>
  </si>
  <si>
    <t xml:space="preserve">Yangtse </t>
  </si>
  <si>
    <t>Both Areas</t>
  </si>
  <si>
    <t>Source: Population and Housing Census of Bhutan, 2005 &amp; 2017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</si>
</sst>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"/>
  </numFmts>
  <fonts count="6">
    <font>
      <sz val="11.0"/>
      <color theme="1"/>
      <name val="Calibri"/>
      <scheme val="minor"/>
    </font>
    <font>
      <b/>
      <sz val="12.0"/>
      <color theme="1"/>
      <name val="Calibri"/>
    </font>
    <font>
      <sz val="12.0"/>
      <color theme="1"/>
      <name val="Calibri"/>
    </font>
    <font/>
    <font>
      <sz val="11.0"/>
      <color theme="1"/>
      <name val="Calibri"/>
    </font>
    <font>
      <color rgb="FF000000"/>
      <name val="&quot;Myriad Pro&quot;"/>
    </font>
  </fonts>
  <fills count="2">
    <fill>
      <patternFill patternType="none"/>
    </fill>
    <fill>
      <patternFill patternType="lightGray"/>
    </fill>
  </fills>
  <borders count="8">
    <border/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center" wrapText="0"/>
    </xf>
    <xf borderId="0" fillId="0" fontId="2" numFmtId="0" xfId="0" applyAlignment="1" applyFont="1">
      <alignment shrinkToFit="0" vertical="bottom" wrapText="0"/>
    </xf>
    <xf borderId="0" fillId="0" fontId="1" numFmtId="0" xfId="0" applyAlignment="1" applyFont="1">
      <alignment shrinkToFit="0" vertical="bottom" wrapText="0"/>
    </xf>
    <xf borderId="1" fillId="0" fontId="2" numFmtId="0" xfId="0" applyAlignment="1" applyBorder="1" applyFont="1">
      <alignment horizontal="right" shrinkToFit="0" vertical="bottom" wrapText="0"/>
    </xf>
    <xf borderId="1" fillId="0" fontId="3" numFmtId="0" xfId="0" applyBorder="1" applyFont="1"/>
    <xf borderId="2" fillId="0" fontId="1" numFmtId="0" xfId="0" applyAlignment="1" applyBorder="1" applyFont="1">
      <alignment horizontal="left" shrinkToFit="0" vertical="center" wrapText="0"/>
    </xf>
    <xf borderId="3" fillId="0" fontId="1" numFmtId="0" xfId="0" applyAlignment="1" applyBorder="1" applyFont="1">
      <alignment horizontal="center" shrinkToFit="0" vertical="center" wrapText="0"/>
    </xf>
    <xf borderId="4" fillId="0" fontId="3" numFmtId="0" xfId="0" applyBorder="1" applyFont="1"/>
    <xf borderId="5" fillId="0" fontId="3" numFmtId="0" xfId="0" applyBorder="1" applyFont="1"/>
    <xf borderId="6" fillId="0" fontId="3" numFmtId="0" xfId="0" applyBorder="1" applyFont="1"/>
    <xf borderId="7" fillId="0" fontId="1" numFmtId="0" xfId="0" applyAlignment="1" applyBorder="1" applyFont="1">
      <alignment horizontal="right" shrinkToFit="0" vertical="center" wrapText="0"/>
    </xf>
    <xf borderId="3" fillId="0" fontId="1" numFmtId="0" xfId="0" applyAlignment="1" applyBorder="1" applyFont="1">
      <alignment shrinkToFit="0" vertical="bottom" wrapText="0"/>
    </xf>
    <xf borderId="7" fillId="0" fontId="1" numFmtId="0" xfId="0" applyAlignment="1" applyBorder="1" applyFont="1">
      <alignment shrinkToFit="0" vertical="bottom" wrapText="0"/>
    </xf>
    <xf borderId="7" fillId="0" fontId="1" numFmtId="164" xfId="0" applyAlignment="1" applyBorder="1" applyFont="1" applyNumberFormat="1">
      <alignment shrinkToFit="0" vertical="bottom" wrapText="0"/>
    </xf>
    <xf borderId="3" fillId="0" fontId="2" numFmtId="0" xfId="0" applyAlignment="1" applyBorder="1" applyFont="1">
      <alignment horizontal="left" shrinkToFit="0" vertical="bottom" wrapText="0"/>
    </xf>
    <xf borderId="7" fillId="0" fontId="2" numFmtId="0" xfId="0" applyAlignment="1" applyBorder="1" applyFont="1">
      <alignment shrinkToFit="0" vertical="bottom" wrapText="0"/>
    </xf>
    <xf borderId="7" fillId="0" fontId="2" numFmtId="164" xfId="0" applyAlignment="1" applyBorder="1" applyFont="1" applyNumberFormat="1">
      <alignment shrinkToFit="0" vertical="bottom" wrapText="0"/>
    </xf>
    <xf borderId="0" fillId="0" fontId="4" numFmtId="0" xfId="0" applyAlignment="1" applyFont="1">
      <alignment shrinkToFit="0" vertical="bottom" wrapText="0"/>
    </xf>
    <xf borderId="0" fillId="0" fontId="5" numFmtId="3" xfId="0" applyAlignment="1" applyFont="1" applyNumberFormat="1">
      <alignment horizontal="right" readingOrder="0" shrinkToFit="0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User/Desktop/ADS for web/Chhukha F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24.0"/>
    <col customWidth="1" min="2" max="4" width="9.14"/>
    <col customWidth="1" min="5" max="5" width="11.14"/>
    <col customWidth="1" min="6" max="8" width="9.14"/>
    <col customWidth="1" min="9" max="9" width="10.86"/>
    <col customWidth="1" min="10" max="26" width="8.0"/>
  </cols>
  <sheetData>
    <row r="1" ht="24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30.0" customHeight="1">
      <c r="A2" s="3"/>
      <c r="B2" s="2"/>
      <c r="C2" s="2"/>
      <c r="D2" s="2"/>
      <c r="E2" s="2"/>
      <c r="F2" s="2"/>
      <c r="G2" s="4" t="s">
        <v>1</v>
      </c>
      <c r="H2" s="5"/>
      <c r="I2" s="5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24.75" customHeight="1">
      <c r="A3" s="6" t="s">
        <v>2</v>
      </c>
      <c r="B3" s="7">
        <v>2005.0</v>
      </c>
      <c r="C3" s="8"/>
      <c r="D3" s="8"/>
      <c r="E3" s="9"/>
      <c r="F3" s="7">
        <v>2017.0</v>
      </c>
      <c r="G3" s="8"/>
      <c r="H3" s="8"/>
      <c r="I3" s="9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24.75" customHeight="1">
      <c r="A4" s="10"/>
      <c r="B4" s="11" t="s">
        <v>3</v>
      </c>
      <c r="C4" s="11" t="s">
        <v>4</v>
      </c>
      <c r="D4" s="11" t="s">
        <v>5</v>
      </c>
      <c r="E4" s="11" t="s">
        <v>6</v>
      </c>
      <c r="F4" s="11" t="s">
        <v>3</v>
      </c>
      <c r="G4" s="11" t="s">
        <v>4</v>
      </c>
      <c r="H4" s="11" t="s">
        <v>5</v>
      </c>
      <c r="I4" s="11" t="s">
        <v>6</v>
      </c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24.75" customHeight="1">
      <c r="A5" s="12" t="s">
        <v>7</v>
      </c>
      <c r="B5" s="13">
        <f t="shared" ref="B5:D5" si="1">SUM(B6:B7)</f>
        <v>1588</v>
      </c>
      <c r="C5" s="13">
        <f t="shared" si="1"/>
        <v>1430</v>
      </c>
      <c r="D5" s="13">
        <f t="shared" si="1"/>
        <v>3018</v>
      </c>
      <c r="E5" s="14">
        <f t="shared" ref="E5:E17" si="3">B5/C5*100</f>
        <v>111.048951</v>
      </c>
      <c r="F5" s="13">
        <f t="shared" ref="F5:H5" si="2">SUM(F6:F7)</f>
        <v>1798</v>
      </c>
      <c r="G5" s="13">
        <f t="shared" si="2"/>
        <v>1658</v>
      </c>
      <c r="H5" s="13">
        <f t="shared" si="2"/>
        <v>3456</v>
      </c>
      <c r="I5" s="14">
        <f t="shared" ref="I5:I17" si="4">F5/G5*100</f>
        <v>108.4439083</v>
      </c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24.75" customHeight="1">
      <c r="A6" s="15" t="s">
        <v>8</v>
      </c>
      <c r="B6" s="16">
        <v>170.0</v>
      </c>
      <c r="C6" s="16">
        <v>113.0</v>
      </c>
      <c r="D6" s="16">
        <v>283.0</v>
      </c>
      <c r="E6" s="14">
        <f t="shared" si="3"/>
        <v>150.4424779</v>
      </c>
      <c r="F6" s="16">
        <v>212.0</v>
      </c>
      <c r="G6" s="16">
        <v>134.0</v>
      </c>
      <c r="H6" s="16">
        <v>346.0</v>
      </c>
      <c r="I6" s="17">
        <f t="shared" si="4"/>
        <v>158.2089552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24.75" customHeight="1">
      <c r="A7" s="15" t="s">
        <v>9</v>
      </c>
      <c r="B7" s="16">
        <v>1418.0</v>
      </c>
      <c r="C7" s="16">
        <v>1317.0</v>
      </c>
      <c r="D7" s="16">
        <v>2735.0</v>
      </c>
      <c r="E7" s="14">
        <f t="shared" si="3"/>
        <v>107.6689446</v>
      </c>
      <c r="F7" s="16">
        <v>1586.0</v>
      </c>
      <c r="G7" s="16">
        <v>1524.0</v>
      </c>
      <c r="H7" s="16">
        <v>3110.0</v>
      </c>
      <c r="I7" s="17">
        <f t="shared" si="4"/>
        <v>104.0682415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24.75" customHeight="1">
      <c r="A8" s="12" t="s">
        <v>10</v>
      </c>
      <c r="B8" s="13">
        <f t="shared" ref="B8:D8" si="5">SUM(B9:B16)</f>
        <v>7273</v>
      </c>
      <c r="C8" s="13">
        <f t="shared" si="5"/>
        <v>7449</v>
      </c>
      <c r="D8" s="13">
        <f t="shared" si="5"/>
        <v>14722</v>
      </c>
      <c r="E8" s="14">
        <f t="shared" si="3"/>
        <v>97.63726675</v>
      </c>
      <c r="F8" s="13">
        <f t="shared" ref="F8:H8" si="6">SUM(F9:F16)</f>
        <v>6552</v>
      </c>
      <c r="G8" s="13">
        <f t="shared" si="6"/>
        <v>6912</v>
      </c>
      <c r="H8" s="13">
        <f t="shared" si="6"/>
        <v>13474</v>
      </c>
      <c r="I8" s="14">
        <f t="shared" si="4"/>
        <v>94.79166667</v>
      </c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24.75" customHeight="1">
      <c r="A9" s="15" t="s">
        <v>11</v>
      </c>
      <c r="B9" s="16">
        <v>1002.0</v>
      </c>
      <c r="C9" s="16">
        <v>986.0</v>
      </c>
      <c r="D9" s="16">
        <v>1988.0</v>
      </c>
      <c r="E9" s="14">
        <f t="shared" si="3"/>
        <v>101.6227181</v>
      </c>
      <c r="F9" s="16">
        <v>1033.0</v>
      </c>
      <c r="G9" s="16">
        <v>1096.0</v>
      </c>
      <c r="H9" s="16">
        <v>2129.0</v>
      </c>
      <c r="I9" s="17">
        <f t="shared" si="4"/>
        <v>94.25182482</v>
      </c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24.75" customHeight="1">
      <c r="A10" s="15" t="s">
        <v>12</v>
      </c>
      <c r="B10" s="16">
        <v>586.0</v>
      </c>
      <c r="C10" s="16">
        <v>642.0</v>
      </c>
      <c r="D10" s="16">
        <v>1228.0</v>
      </c>
      <c r="E10" s="14">
        <f t="shared" si="3"/>
        <v>91.27725857</v>
      </c>
      <c r="F10" s="16">
        <v>487.0</v>
      </c>
      <c r="G10" s="16">
        <v>483.0</v>
      </c>
      <c r="H10" s="16">
        <v>970.0</v>
      </c>
      <c r="I10" s="17">
        <f t="shared" si="4"/>
        <v>100.8281573</v>
      </c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24.75" customHeight="1">
      <c r="A11" s="15" t="s">
        <v>13</v>
      </c>
      <c r="B11" s="16">
        <v>1661.0</v>
      </c>
      <c r="C11" s="16">
        <v>1636.0</v>
      </c>
      <c r="D11" s="16">
        <v>3297.0</v>
      </c>
      <c r="E11" s="14">
        <f t="shared" si="3"/>
        <v>101.5281174</v>
      </c>
      <c r="F11" s="16">
        <v>1544.0</v>
      </c>
      <c r="G11" s="16">
        <v>1665.0</v>
      </c>
      <c r="H11" s="16">
        <v>3219.0</v>
      </c>
      <c r="I11" s="17">
        <f t="shared" si="4"/>
        <v>92.73273273</v>
      </c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24.75" customHeight="1">
      <c r="A12" s="15" t="s">
        <v>14</v>
      </c>
      <c r="B12" s="16">
        <v>652.0</v>
      </c>
      <c r="C12" s="16">
        <v>623.0</v>
      </c>
      <c r="D12" s="16">
        <v>1275.0</v>
      </c>
      <c r="E12" s="14">
        <f t="shared" si="3"/>
        <v>104.6548957</v>
      </c>
      <c r="F12" s="16">
        <v>606.0</v>
      </c>
      <c r="G12" s="16">
        <v>589.0</v>
      </c>
      <c r="H12" s="16">
        <v>1195.0</v>
      </c>
      <c r="I12" s="17">
        <f t="shared" si="4"/>
        <v>102.8862479</v>
      </c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24.75" customHeight="1">
      <c r="A13" s="15" t="s">
        <v>15</v>
      </c>
      <c r="B13" s="16">
        <v>996.0</v>
      </c>
      <c r="C13" s="16">
        <v>1132.0</v>
      </c>
      <c r="D13" s="16">
        <v>2128.0</v>
      </c>
      <c r="E13" s="14">
        <f t="shared" si="3"/>
        <v>87.98586572</v>
      </c>
      <c r="F13" s="16">
        <v>742.0</v>
      </c>
      <c r="G13" s="16">
        <v>835.0</v>
      </c>
      <c r="H13" s="16">
        <v>1577.0</v>
      </c>
      <c r="I13" s="17">
        <f t="shared" si="4"/>
        <v>88.86227545</v>
      </c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24.75" customHeight="1">
      <c r="A14" s="15" t="s">
        <v>16</v>
      </c>
      <c r="B14" s="16">
        <v>735.0</v>
      </c>
      <c r="C14" s="16">
        <v>820.0</v>
      </c>
      <c r="D14" s="16">
        <v>1555.0</v>
      </c>
      <c r="E14" s="14">
        <f t="shared" si="3"/>
        <v>89.63414634</v>
      </c>
      <c r="F14" s="16">
        <v>841.0</v>
      </c>
      <c r="G14" s="16">
        <v>892.0</v>
      </c>
      <c r="H14" s="16">
        <v>1733.0</v>
      </c>
      <c r="I14" s="17">
        <f t="shared" si="4"/>
        <v>94.28251121</v>
      </c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24.75" customHeight="1">
      <c r="A15" s="15" t="s">
        <v>17</v>
      </c>
      <c r="B15" s="16">
        <v>861.0</v>
      </c>
      <c r="C15" s="16">
        <v>844.0</v>
      </c>
      <c r="D15" s="16">
        <v>1705.0</v>
      </c>
      <c r="E15" s="14">
        <f t="shared" si="3"/>
        <v>102.014218</v>
      </c>
      <c r="F15" s="16">
        <v>682.0</v>
      </c>
      <c r="G15" s="16">
        <v>685.0</v>
      </c>
      <c r="H15" s="16">
        <v>1367.0</v>
      </c>
      <c r="I15" s="17">
        <f t="shared" si="4"/>
        <v>99.5620438</v>
      </c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24.75" customHeight="1">
      <c r="A16" s="15" t="s">
        <v>18</v>
      </c>
      <c r="B16" s="16">
        <v>780.0</v>
      </c>
      <c r="C16" s="16">
        <v>766.0</v>
      </c>
      <c r="D16" s="16">
        <v>1546.0</v>
      </c>
      <c r="E16" s="14">
        <f t="shared" si="3"/>
        <v>101.8276762</v>
      </c>
      <c r="F16" s="16">
        <v>617.0</v>
      </c>
      <c r="G16" s="16">
        <v>667.0</v>
      </c>
      <c r="H16" s="16">
        <v>1284.0</v>
      </c>
      <c r="I16" s="17">
        <f t="shared" si="4"/>
        <v>92.50374813</v>
      </c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24.75" customHeight="1">
      <c r="A17" s="12" t="s">
        <v>19</v>
      </c>
      <c r="B17" s="13">
        <v>8861.0</v>
      </c>
      <c r="C17" s="13">
        <v>8879.0</v>
      </c>
      <c r="D17" s="13">
        <v>17740.0</v>
      </c>
      <c r="E17" s="14">
        <f t="shared" si="3"/>
        <v>99.79727447</v>
      </c>
      <c r="F17" s="13">
        <v>8350.0</v>
      </c>
      <c r="G17" s="13">
        <v>8570.0</v>
      </c>
      <c r="H17" s="13">
        <v>16930.0</v>
      </c>
      <c r="I17" s="14">
        <f t="shared" si="4"/>
        <v>97.43290548</v>
      </c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5.0" customHeight="1">
      <c r="A18" s="18" t="s">
        <v>20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>
      <c r="A20" s="2"/>
      <c r="B20" s="2"/>
      <c r="C20" s="2"/>
      <c r="D20" s="2"/>
      <c r="E20" s="2"/>
      <c r="F20" s="19"/>
      <c r="G20" s="19"/>
      <c r="H20" s="19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>
      <c r="A21" s="2"/>
      <c r="B21" s="2"/>
      <c r="C21" s="2"/>
      <c r="D21" s="2"/>
      <c r="E21" s="19"/>
      <c r="F21" s="19"/>
      <c r="G21" s="19"/>
      <c r="H21" s="19"/>
      <c r="I21" s="19"/>
      <c r="J21" s="19"/>
      <c r="K21" s="19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4">
    <mergeCell ref="G2:I2"/>
    <mergeCell ref="A3:A4"/>
    <mergeCell ref="B3:E3"/>
    <mergeCell ref="F3:I3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2015-03-30T19:05:10Z</dcterms:created>
  <dc:creator>User</dc:creator>
</cp:coreProperties>
</file>